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83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14" i="1" l="1"/>
  <c r="K12" i="1"/>
  <c r="I12" i="1"/>
  <c r="G12" i="1"/>
  <c r="E11" i="1"/>
  <c r="G11" i="1"/>
  <c r="I11" i="1"/>
  <c r="K11" i="1"/>
  <c r="E13" i="1"/>
  <c r="G13" i="1"/>
  <c r="I13" i="1"/>
  <c r="K13" i="1"/>
  <c r="G14" i="1"/>
</calcChain>
</file>

<file path=xl/sharedStrings.xml><?xml version="1.0" encoding="utf-8"?>
<sst xmlns="http://schemas.openxmlformats.org/spreadsheetml/2006/main" count="76" uniqueCount="45">
  <si>
    <t>0-4.5kg</t>
  </si>
  <si>
    <t>5.5kg-7.5kg</t>
  </si>
  <si>
    <t>8-14.5公斤</t>
  </si>
  <si>
    <t>15-20公斤</t>
  </si>
  <si>
    <t>清关能力</t>
  </si>
  <si>
    <t>时效</t>
  </si>
  <si>
    <t>首重500克</t>
  </si>
  <si>
    <t>续重500克</t>
  </si>
  <si>
    <t>新西兰邮政专线</t>
  </si>
  <si>
    <t>16纽币</t>
  </si>
  <si>
    <t>5纽币</t>
  </si>
  <si>
    <t>5.5纽币</t>
  </si>
  <si>
    <t>5.25纽币</t>
  </si>
  <si>
    <t>一般</t>
  </si>
  <si>
    <t>7-10天</t>
  </si>
  <si>
    <t>香港邮政快递（HKEMS）</t>
  </si>
  <si>
    <t>不收货</t>
  </si>
  <si>
    <t>25.16RMB</t>
  </si>
  <si>
    <t>24.48RMB</t>
  </si>
  <si>
    <t>非常好</t>
  </si>
  <si>
    <t>5-7天</t>
  </si>
  <si>
    <t>中国邮政快递（EMS）</t>
  </si>
  <si>
    <t>115RMB</t>
  </si>
  <si>
    <t>27.5RMB</t>
  </si>
  <si>
    <t>较好</t>
  </si>
  <si>
    <t>5-10天</t>
  </si>
  <si>
    <t>拼单</t>
  </si>
  <si>
    <t>60.67RMB</t>
  </si>
  <si>
    <t>8-10天</t>
  </si>
  <si>
    <t>请在以下天蓝色背景位置输入正确重量数值，即可得到相关运费，不到500克请按照500克计算，如：4.3公斤视为4.5公斤,请按照4.5公斤输入</t>
  </si>
  <si>
    <t>重量(小于5）</t>
  </si>
  <si>
    <t>运费</t>
  </si>
  <si>
    <t>重量</t>
  </si>
  <si>
    <t>新西兰邮政专线 纽币</t>
  </si>
  <si>
    <t>香港邮政快递（HKEMS）人民币</t>
  </si>
  <si>
    <t>中国邮政快递（EMS）人民币</t>
  </si>
  <si>
    <t xml:space="preserve">香港EMS拼单 </t>
  </si>
  <si>
    <t>2.新西兰邮政专线重量计算还需考虑体积：长cm X 宽cm X 高cm /6000。包裹体积重量和实际重量相比，二者取较大者计费</t>
  </si>
  <si>
    <t>3.此表格仅作客户预估运费使用。</t>
  </si>
  <si>
    <t>25.16RMB</t>
    <phoneticPr fontId="3" type="noConversion"/>
  </si>
  <si>
    <t>204.56RMB</t>
    <phoneticPr fontId="3" type="noConversion"/>
  </si>
  <si>
    <t>189.38RMB</t>
    <phoneticPr fontId="3" type="noConversion"/>
  </si>
  <si>
    <t>218.96RMB</t>
    <phoneticPr fontId="3" type="noConversion"/>
  </si>
  <si>
    <t>注：1.拼单1公斤起运。香港em另收取过港费2.5人民币每公斤，可发食品,膏状化妆品，此类货物需另外收取每公斤2人民币的处理费</t>
    <phoneticPr fontId="3" type="noConversion"/>
  </si>
  <si>
    <t>7.5纽币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</si>
</sst>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¥&quot;#,##0.00;&quot;¥&quot;\-#,##0.00"/>
    <numFmt numFmtId="176" formatCode="0.0_ "/>
    <numFmt numFmtId="177" formatCode="\$#,##0.00;\-\$#,##0.00"/>
  </numFmts>
  <fonts count="4" x14ac:knownFonts="1">
    <font>
      <sz val="12"/>
      <name val="宋体"/>
      <charset val="134"/>
    </font>
    <font>
      <sz val="12"/>
      <color indexed="10"/>
      <name val="宋体"/>
      <charset val="134"/>
    </font>
    <font>
      <sz val="9.75"/>
      <color indexed="0"/>
      <name val="微软雅黑"/>
      <family val="2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Font="1" applyBorder="1" applyAlignment="1">
      <alignment vertical="center"/>
    </xf>
    <xf numFmtId="176" fontId="0" fillId="2" borderId="1" xfId="0" applyNumberFormat="1" applyFont="1" applyFill="1" applyBorder="1" applyAlignment="1">
      <alignment vertical="center"/>
    </xf>
    <xf numFmtId="177" fontId="0" fillId="0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7" fontId="0" fillId="0" borderId="1" xfId="0" applyNumberFormat="1" applyFont="1" applyFill="1" applyBorder="1" applyAlignment="1">
      <alignment vertical="center"/>
    </xf>
    <xf numFmtId="177" fontId="0" fillId="3" borderId="1" xfId="0" applyNumberFormat="1" applyFont="1" applyFill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>
      <alignment vertical="center"/>
    </xf>
    <xf numFmtId="7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SheetLayoutView="100" workbookViewId="0">
      <selection activeCell="J21" sqref="J21"/>
    </sheetView>
  </sheetViews>
  <sheetFormatPr defaultColWidth="9" defaultRowHeight="14.25" x14ac:dyDescent="0.15"/>
  <cols>
    <col min="2" max="2" width="12.625" bestFit="1" customWidth="1"/>
    <col min="4" max="4" width="12.625" bestFit="1" customWidth="1"/>
    <col min="5" max="5" width="9.375" bestFit="1" customWidth="1"/>
    <col min="6" max="6" width="12.625" bestFit="1" customWidth="1"/>
    <col min="7" max="7" width="9.375" bestFit="1" customWidth="1"/>
    <col min="9" max="9" width="9.375" bestFit="1" customWidth="1"/>
    <col min="10" max="10" width="12.625" bestFit="1" customWidth="1"/>
    <col min="11" max="11" width="10.375" customWidth="1"/>
    <col min="12" max="12" width="12.625" bestFit="1" customWidth="1"/>
    <col min="14" max="14" width="12.625" bestFit="1" customWidth="1"/>
    <col min="18" max="18" width="12.625" bestFit="1" customWidth="1"/>
    <col min="20" max="20" width="12.625" bestFit="1" customWidth="1"/>
    <col min="22" max="22" width="12.625" bestFit="1" customWidth="1"/>
    <col min="26" max="26" width="12.625" bestFit="1" customWidth="1"/>
    <col min="28" max="28" width="12.625" bestFit="1" customWidth="1"/>
    <col min="30" max="30" width="12.625" bestFit="1" customWidth="1"/>
    <col min="34" max="34" width="12.625" bestFit="1" customWidth="1"/>
    <col min="36" max="36" width="12.625" bestFit="1" customWidth="1"/>
    <col min="38" max="38" width="12.625" bestFit="1" customWidth="1"/>
    <col min="42" max="42" width="12.625" bestFit="1" customWidth="1"/>
    <col min="44" max="44" width="12.625" bestFit="1" customWidth="1"/>
    <col min="46" max="46" width="12.625" bestFit="1" customWidth="1"/>
    <col min="50" max="50" width="12.625" bestFit="1" customWidth="1"/>
    <col min="52" max="52" width="12.625" bestFit="1" customWidth="1"/>
    <col min="54" max="54" width="12.625" bestFit="1" customWidth="1"/>
    <col min="58" max="58" width="12.625" bestFit="1" customWidth="1"/>
    <col min="60" max="60" width="12.625" bestFit="1" customWidth="1"/>
    <col min="62" max="62" width="12.625" bestFit="1" customWidth="1"/>
    <col min="66" max="66" width="12.625" bestFit="1" customWidth="1"/>
    <col min="68" max="68" width="12.625" bestFit="1" customWidth="1"/>
    <col min="70" max="70" width="12.625" bestFit="1" customWidth="1"/>
    <col min="74" max="74" width="12.625" bestFit="1" customWidth="1"/>
    <col min="76" max="76" width="12.625" bestFit="1" customWidth="1"/>
    <col min="78" max="78" width="12.625" bestFit="1" customWidth="1"/>
    <col min="82" max="82" width="12.625" bestFit="1" customWidth="1"/>
    <col min="84" max="84" width="12.625" bestFit="1" customWidth="1"/>
    <col min="86" max="86" width="12.625" bestFit="1" customWidth="1"/>
    <col min="90" max="90" width="12.625" bestFit="1" customWidth="1"/>
    <col min="92" max="92" width="12.625" bestFit="1" customWidth="1"/>
    <col min="94" max="94" width="12.625" bestFit="1" customWidth="1"/>
    <col min="98" max="98" width="12.625" bestFit="1" customWidth="1"/>
    <col min="100" max="100" width="12.625" bestFit="1" customWidth="1"/>
    <col min="102" max="102" width="12.625" bestFit="1" customWidth="1"/>
    <col min="106" max="106" width="12.625" bestFit="1" customWidth="1"/>
    <col min="108" max="108" width="12.625" bestFit="1" customWidth="1"/>
    <col min="110" max="110" width="12.625" bestFit="1" customWidth="1"/>
    <col min="114" max="114" width="12.625" bestFit="1" customWidth="1"/>
    <col min="116" max="116" width="12.625" bestFit="1" customWidth="1"/>
    <col min="118" max="118" width="12.625" bestFit="1" customWidth="1"/>
    <col min="122" max="122" width="12.625" bestFit="1" customWidth="1"/>
    <col min="124" max="124" width="12.625" bestFit="1" customWidth="1"/>
    <col min="126" max="126" width="12.625" bestFit="1" customWidth="1"/>
    <col min="130" max="130" width="12.625" bestFit="1" customWidth="1"/>
    <col min="132" max="132" width="12.625" bestFit="1" customWidth="1"/>
    <col min="134" max="134" width="12.625" bestFit="1" customWidth="1"/>
    <col min="138" max="138" width="12.625" bestFit="1" customWidth="1"/>
    <col min="140" max="140" width="12.625" bestFit="1" customWidth="1"/>
    <col min="142" max="142" width="12.625" bestFit="1" customWidth="1"/>
    <col min="146" max="146" width="12.625" bestFit="1" customWidth="1"/>
    <col min="148" max="148" width="12.625" bestFit="1" customWidth="1"/>
    <col min="150" max="150" width="12.625" bestFit="1" customWidth="1"/>
    <col min="154" max="154" width="12.625" bestFit="1" customWidth="1"/>
    <col min="156" max="156" width="12.625" bestFit="1" customWidth="1"/>
    <col min="158" max="158" width="12.625" bestFit="1" customWidth="1"/>
    <col min="162" max="162" width="12.625" bestFit="1" customWidth="1"/>
    <col min="164" max="164" width="12.625" bestFit="1" customWidth="1"/>
    <col min="166" max="166" width="12.625" bestFit="1" customWidth="1"/>
    <col min="170" max="170" width="12.625" bestFit="1" customWidth="1"/>
    <col min="172" max="172" width="12.625" bestFit="1" customWidth="1"/>
    <col min="174" max="174" width="12.625" bestFit="1" customWidth="1"/>
    <col min="178" max="178" width="12.625" bestFit="1" customWidth="1"/>
    <col min="180" max="180" width="12.625" bestFit="1" customWidth="1"/>
    <col min="182" max="182" width="12.625" bestFit="1" customWidth="1"/>
    <col min="186" max="186" width="12.625" bestFit="1" customWidth="1"/>
    <col min="188" max="188" width="12.625" bestFit="1" customWidth="1"/>
    <col min="190" max="190" width="12.625" bestFit="1" customWidth="1"/>
    <col min="194" max="194" width="12.625" bestFit="1" customWidth="1"/>
    <col min="196" max="196" width="12.625" bestFit="1" customWidth="1"/>
    <col min="198" max="198" width="12.625" bestFit="1" customWidth="1"/>
    <col min="202" max="202" width="12.625" bestFit="1" customWidth="1"/>
    <col min="204" max="204" width="12.625" bestFit="1" customWidth="1"/>
    <col min="206" max="206" width="12.625" bestFit="1" customWidth="1"/>
    <col min="210" max="210" width="12.625" bestFit="1" customWidth="1"/>
    <col min="212" max="212" width="12.625" bestFit="1" customWidth="1"/>
    <col min="214" max="214" width="12.625" bestFit="1" customWidth="1"/>
    <col min="218" max="218" width="12.625" bestFit="1" customWidth="1"/>
    <col min="220" max="220" width="12.625" bestFit="1" customWidth="1"/>
    <col min="222" max="222" width="12.625" bestFit="1" customWidth="1"/>
    <col min="226" max="226" width="12.625" bestFit="1" customWidth="1"/>
    <col min="228" max="228" width="12.625" bestFit="1" customWidth="1"/>
    <col min="230" max="230" width="12.625" bestFit="1" customWidth="1"/>
    <col min="234" max="234" width="12.625" bestFit="1" customWidth="1"/>
    <col min="236" max="236" width="12.625" bestFit="1" customWidth="1"/>
    <col min="238" max="238" width="12.625" bestFit="1" customWidth="1"/>
    <col min="242" max="242" width="12.625" bestFit="1" customWidth="1"/>
    <col min="244" max="244" width="12.625" bestFit="1" customWidth="1"/>
    <col min="246" max="246" width="12.625" bestFit="1" customWidth="1"/>
    <col min="250" max="250" width="12.625" bestFit="1" customWidth="1"/>
    <col min="252" max="252" width="12.625" bestFit="1" customWidth="1"/>
    <col min="254" max="254" width="12.625" bestFit="1" customWidth="1"/>
  </cols>
  <sheetData>
    <row r="1" spans="1:13" x14ac:dyDescent="0.15">
      <c r="A1" s="11"/>
      <c r="B1" s="11"/>
      <c r="C1" s="11"/>
      <c r="D1" s="11" t="s">
        <v>0</v>
      </c>
      <c r="E1" s="11"/>
      <c r="F1" s="11" t="s">
        <v>1</v>
      </c>
      <c r="G1" s="11"/>
      <c r="H1" s="11" t="s">
        <v>2</v>
      </c>
      <c r="I1" s="11"/>
      <c r="J1" s="11" t="s">
        <v>3</v>
      </c>
      <c r="K1" s="11"/>
      <c r="L1" s="11" t="s">
        <v>4</v>
      </c>
      <c r="M1" s="11" t="s">
        <v>5</v>
      </c>
    </row>
    <row r="2" spans="1:13" x14ac:dyDescent="0.15">
      <c r="A2" s="11"/>
      <c r="B2" s="11"/>
      <c r="C2" s="11"/>
      <c r="D2" s="1" t="s">
        <v>6</v>
      </c>
      <c r="E2" s="1" t="s">
        <v>7</v>
      </c>
      <c r="F2" s="1" t="s">
        <v>6</v>
      </c>
      <c r="G2" s="1" t="s">
        <v>7</v>
      </c>
      <c r="H2" s="1" t="s">
        <v>6</v>
      </c>
      <c r="I2" s="1" t="s">
        <v>7</v>
      </c>
      <c r="J2" s="1" t="s">
        <v>6</v>
      </c>
      <c r="K2" s="1" t="s">
        <v>7</v>
      </c>
      <c r="L2" s="11"/>
      <c r="M2" s="11"/>
    </row>
    <row r="3" spans="1:13" x14ac:dyDescent="0.15">
      <c r="A3" s="11" t="s">
        <v>8</v>
      </c>
      <c r="B3" s="11"/>
      <c r="C3" s="11"/>
      <c r="D3" s="1" t="s">
        <v>9</v>
      </c>
      <c r="E3" s="1" t="s">
        <v>10</v>
      </c>
      <c r="F3" s="1" t="s">
        <v>9</v>
      </c>
      <c r="G3" s="1" t="s">
        <v>10</v>
      </c>
      <c r="H3" s="1" t="s">
        <v>11</v>
      </c>
      <c r="I3" s="1" t="s">
        <v>11</v>
      </c>
      <c r="J3" s="1" t="s">
        <v>12</v>
      </c>
      <c r="K3" s="1" t="s">
        <v>12</v>
      </c>
      <c r="L3" s="1" t="s">
        <v>13</v>
      </c>
      <c r="M3" s="1" t="s">
        <v>14</v>
      </c>
    </row>
    <row r="4" spans="1:13" x14ac:dyDescent="0.15">
      <c r="A4" s="11" t="s">
        <v>15</v>
      </c>
      <c r="B4" s="11"/>
      <c r="C4" s="11"/>
      <c r="D4" s="11" t="s">
        <v>16</v>
      </c>
      <c r="E4" s="11"/>
      <c r="F4" s="1" t="s">
        <v>40</v>
      </c>
      <c r="G4" s="1" t="s">
        <v>39</v>
      </c>
      <c r="H4" s="1" t="s">
        <v>41</v>
      </c>
      <c r="I4" s="1" t="s">
        <v>17</v>
      </c>
      <c r="J4" s="1" t="s">
        <v>42</v>
      </c>
      <c r="K4" s="1" t="s">
        <v>18</v>
      </c>
      <c r="L4" s="1" t="s">
        <v>19</v>
      </c>
      <c r="M4" s="1" t="s">
        <v>20</v>
      </c>
    </row>
    <row r="5" spans="1:13" x14ac:dyDescent="0.15">
      <c r="A5" s="11" t="s">
        <v>21</v>
      </c>
      <c r="B5" s="11"/>
      <c r="C5" s="11"/>
      <c r="D5" s="1" t="s">
        <v>22</v>
      </c>
      <c r="E5" s="1" t="s">
        <v>23</v>
      </c>
      <c r="F5" s="1" t="s">
        <v>22</v>
      </c>
      <c r="G5" s="1" t="s">
        <v>23</v>
      </c>
      <c r="H5" s="1" t="s">
        <v>22</v>
      </c>
      <c r="I5" s="1" t="s">
        <v>23</v>
      </c>
      <c r="J5" s="1" t="s">
        <v>22</v>
      </c>
      <c r="K5" s="1" t="s">
        <v>23</v>
      </c>
      <c r="L5" s="1" t="s">
        <v>24</v>
      </c>
      <c r="M5" s="1" t="s">
        <v>25</v>
      </c>
    </row>
    <row r="6" spans="1:13" x14ac:dyDescent="0.15">
      <c r="A6" s="11" t="s">
        <v>26</v>
      </c>
      <c r="B6" s="11"/>
      <c r="C6" s="11"/>
      <c r="D6" s="1" t="s">
        <v>44</v>
      </c>
      <c r="E6" s="1" t="s">
        <v>44</v>
      </c>
      <c r="F6" s="1" t="s">
        <v>27</v>
      </c>
      <c r="G6" s="1" t="s">
        <v>23</v>
      </c>
      <c r="H6" s="11" t="s">
        <v>16</v>
      </c>
      <c r="I6" s="11"/>
      <c r="J6" s="11"/>
      <c r="K6" s="11"/>
      <c r="L6" s="1" t="s">
        <v>24</v>
      </c>
      <c r="M6" s="1" t="s">
        <v>28</v>
      </c>
    </row>
    <row r="7" spans="1:13" x14ac:dyDescent="0.15">
      <c r="A7" s="12" t="s">
        <v>29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x14ac:dyDescent="0.15">
      <c r="A9" s="11"/>
      <c r="B9" s="11"/>
      <c r="C9" s="11"/>
      <c r="D9" s="11" t="s">
        <v>0</v>
      </c>
      <c r="E9" s="11"/>
      <c r="F9" s="11" t="s">
        <v>1</v>
      </c>
      <c r="G9" s="11"/>
      <c r="H9" s="11" t="s">
        <v>2</v>
      </c>
      <c r="I9" s="11"/>
      <c r="J9" s="11" t="s">
        <v>3</v>
      </c>
      <c r="K9" s="11"/>
      <c r="L9" s="8"/>
      <c r="M9" s="8"/>
    </row>
    <row r="10" spans="1:13" x14ac:dyDescent="0.15">
      <c r="A10" s="11"/>
      <c r="B10" s="11"/>
      <c r="C10" s="11"/>
      <c r="D10" s="1" t="s">
        <v>30</v>
      </c>
      <c r="E10" s="1" t="s">
        <v>31</v>
      </c>
      <c r="F10" s="1" t="s">
        <v>32</v>
      </c>
      <c r="G10" s="1" t="s">
        <v>31</v>
      </c>
      <c r="H10" s="1" t="s">
        <v>32</v>
      </c>
      <c r="I10" s="1" t="s">
        <v>31</v>
      </c>
      <c r="J10" s="1" t="s">
        <v>32</v>
      </c>
      <c r="K10" s="1" t="s">
        <v>31</v>
      </c>
      <c r="L10" s="8"/>
      <c r="M10" s="8"/>
    </row>
    <row r="11" spans="1:13" x14ac:dyDescent="0.15">
      <c r="A11" s="11" t="s">
        <v>33</v>
      </c>
      <c r="B11" s="11"/>
      <c r="C11" s="11"/>
      <c r="D11" s="2"/>
      <c r="E11" s="3">
        <f>16+(D11-0.5)*10</f>
        <v>11</v>
      </c>
      <c r="F11" s="4"/>
      <c r="G11" s="3">
        <f>16+(F11-0.5)*10</f>
        <v>11</v>
      </c>
      <c r="H11" s="4"/>
      <c r="I11" s="3">
        <f>H11*11</f>
        <v>0</v>
      </c>
      <c r="J11" s="4"/>
      <c r="K11" s="3">
        <f>J11*10.5</f>
        <v>0</v>
      </c>
      <c r="L11" s="8"/>
      <c r="M11" s="8"/>
    </row>
    <row r="12" spans="1:13" x14ac:dyDescent="0.15">
      <c r="A12" s="11" t="s">
        <v>34</v>
      </c>
      <c r="B12" s="11"/>
      <c r="C12" s="11"/>
      <c r="D12" s="11" t="s">
        <v>16</v>
      </c>
      <c r="E12" s="11"/>
      <c r="F12" s="4"/>
      <c r="G12" s="5">
        <f>204.56+(F12-0.5)*25.16*2</f>
        <v>179.4</v>
      </c>
      <c r="H12" s="4"/>
      <c r="I12" s="5">
        <f>189.38+(H12-0.5)*2*25.16</f>
        <v>164.22</v>
      </c>
      <c r="J12" s="4"/>
      <c r="K12" s="5">
        <f>218.96+(J12-0.5)*2*24.48</f>
        <v>194.48000000000002</v>
      </c>
      <c r="L12" s="10"/>
      <c r="M12" s="8"/>
    </row>
    <row r="13" spans="1:13" x14ac:dyDescent="0.15">
      <c r="A13" s="11" t="s">
        <v>35</v>
      </c>
      <c r="B13" s="11"/>
      <c r="C13" s="11"/>
      <c r="D13" s="4"/>
      <c r="E13" s="5">
        <f>115+(D13-0.5)*55</f>
        <v>87.5</v>
      </c>
      <c r="F13" s="4"/>
      <c r="G13" s="5">
        <f>115+(F13-0.5)*55</f>
        <v>87.5</v>
      </c>
      <c r="H13" s="4"/>
      <c r="I13" s="5">
        <f>115+(H13-0.5)*55</f>
        <v>87.5</v>
      </c>
      <c r="J13" s="4"/>
      <c r="K13" s="5">
        <f>115+(J13-0.5)*55</f>
        <v>87.5</v>
      </c>
      <c r="L13" s="8"/>
      <c r="M13" s="8"/>
    </row>
    <row r="14" spans="1:13" x14ac:dyDescent="0.15">
      <c r="A14" s="11" t="s">
        <v>36</v>
      </c>
      <c r="B14" s="11"/>
      <c r="C14" s="11"/>
      <c r="D14" s="4"/>
      <c r="E14" s="6">
        <f>7+(D14-0.5)*15</f>
        <v>-0.5</v>
      </c>
      <c r="F14" s="4"/>
      <c r="G14" s="7">
        <f>60.67+(F14-0.5)*2*27.5</f>
        <v>33.17</v>
      </c>
      <c r="H14" s="11" t="s">
        <v>16</v>
      </c>
      <c r="I14" s="11"/>
      <c r="J14" s="11"/>
      <c r="K14" s="11"/>
      <c r="L14" s="8"/>
      <c r="M14" s="8"/>
    </row>
    <row r="15" spans="1:13" x14ac:dyDescent="0.15">
      <c r="A15" s="8"/>
      <c r="B15" s="8"/>
      <c r="C15" s="8"/>
      <c r="D15" s="8" t="s">
        <v>43</v>
      </c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15">
      <c r="A16" s="8"/>
      <c r="B16" s="8"/>
      <c r="C16" s="8"/>
      <c r="D16" s="8" t="s">
        <v>37</v>
      </c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15">
      <c r="A17" s="8"/>
      <c r="B17" s="8"/>
      <c r="C17" s="8"/>
      <c r="D17" s="8" t="s">
        <v>38</v>
      </c>
      <c r="E17" s="8"/>
      <c r="F17" s="8"/>
      <c r="G17" s="8"/>
      <c r="H17" s="8"/>
      <c r="I17" s="8"/>
      <c r="J17" s="8"/>
      <c r="K17" s="8"/>
      <c r="L17" s="8"/>
      <c r="M17" s="8"/>
    </row>
    <row r="18" spans="1:13" ht="16.5" x14ac:dyDescent="0.15">
      <c r="D18" s="9"/>
    </row>
  </sheetData>
  <mergeCells count="25">
    <mergeCell ref="L1:L2"/>
    <mergeCell ref="M1:M2"/>
    <mergeCell ref="A1:C2"/>
    <mergeCell ref="A7:M8"/>
    <mergeCell ref="A9:C10"/>
    <mergeCell ref="A11:C11"/>
    <mergeCell ref="A12:C12"/>
    <mergeCell ref="D12:E12"/>
    <mergeCell ref="A13:C13"/>
    <mergeCell ref="A14:C14"/>
    <mergeCell ref="H14:K14"/>
    <mergeCell ref="A5:C5"/>
    <mergeCell ref="A6:C6"/>
    <mergeCell ref="H6:K6"/>
    <mergeCell ref="D9:E9"/>
    <mergeCell ref="F9:G9"/>
    <mergeCell ref="H9:I9"/>
    <mergeCell ref="J9:K9"/>
    <mergeCell ref="D1:E1"/>
    <mergeCell ref="F1:G1"/>
    <mergeCell ref="H1:I1"/>
    <mergeCell ref="J1:K1"/>
    <mergeCell ref="A3:C3"/>
    <mergeCell ref="A4:C4"/>
    <mergeCell ref="D4:E4"/>
  </mergeCells>
  <phoneticPr fontId="3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Milla</dc:creator>
  <cp:lastModifiedBy>Milla</cp:lastModifiedBy>
  <cp:revision/>
  <dcterms:created xsi:type="dcterms:W3CDTF">2014-07-10T22:07:40Z</dcterms:created>
  <dcterms:modified xsi:type="dcterms:W3CDTF">2015-01-20T01:32:04Z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2052-9.1.0.4715</vt:lpwstr>
  </property>
</Properties>
</file>